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Школа 20 - преподавание\Сайт\ГосВэб\Документы\Организация питания\Типовое меню (Образцы Findex КалендарьПитания Типовое меню)\"/>
    </mc:Choice>
  </mc:AlternateContent>
  <bookViews>
    <workbookView xWindow="0" yWindow="0" windowWidth="20730" windowHeight="9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194" i="1" s="1"/>
  <c r="J23" i="1"/>
  <c r="J194" i="1" s="1"/>
  <c r="I23" i="1"/>
  <c r="I194" i="1" s="1"/>
  <c r="H23" i="1"/>
  <c r="G23" i="1"/>
  <c r="F23" i="1"/>
  <c r="F194" i="1" s="1"/>
  <c r="B14" i="1"/>
  <c r="A14" i="1"/>
  <c r="J176" i="1" l="1"/>
  <c r="I176" i="1"/>
  <c r="G176" i="1"/>
  <c r="F176" i="1"/>
  <c r="H176" i="1"/>
  <c r="L176" i="1"/>
  <c r="I157" i="1"/>
  <c r="J157" i="1"/>
  <c r="G157" i="1"/>
  <c r="F157" i="1"/>
  <c r="L157" i="1"/>
  <c r="J138" i="1"/>
  <c r="H138" i="1"/>
  <c r="I138" i="1"/>
  <c r="L138" i="1"/>
  <c r="F138" i="1"/>
  <c r="G138" i="1"/>
  <c r="G119" i="1"/>
  <c r="L119" i="1"/>
  <c r="F119" i="1"/>
  <c r="I119" i="1"/>
  <c r="H119" i="1"/>
  <c r="L100" i="1"/>
  <c r="I100" i="1"/>
  <c r="H100" i="1"/>
  <c r="J100" i="1"/>
  <c r="G100" i="1"/>
  <c r="F100" i="1"/>
  <c r="F81" i="1"/>
  <c r="G81" i="1"/>
  <c r="J81" i="1"/>
  <c r="I81" i="1"/>
  <c r="L62" i="1"/>
  <c r="J62" i="1"/>
  <c r="I62" i="1"/>
  <c r="F62" i="1"/>
  <c r="H62" i="1"/>
  <c r="G62" i="1"/>
  <c r="J43" i="1"/>
  <c r="I43" i="1"/>
  <c r="G43" i="1"/>
  <c r="F43" i="1"/>
  <c r="J24" i="1"/>
  <c r="I24" i="1"/>
  <c r="F24" i="1"/>
  <c r="H43" i="1"/>
  <c r="H81" i="1"/>
  <c r="L24" i="1"/>
  <c r="L43" i="1"/>
  <c r="L81" i="1"/>
  <c r="H157" i="1"/>
  <c r="H194" i="1"/>
  <c r="H195" i="1" s="1"/>
  <c r="G24" i="1"/>
  <c r="H24" i="1"/>
  <c r="I195" i="1"/>
  <c r="J195" i="1"/>
  <c r="F195" i="1"/>
  <c r="L195" i="1"/>
  <c r="J196" i="1" l="1"/>
  <c r="L196" i="1"/>
  <c r="F196" i="1"/>
  <c r="I196" i="1"/>
  <c r="H196" i="1"/>
  <c r="G194" i="1"/>
  <c r="G195" i="1" s="1"/>
  <c r="G196" i="1" s="1"/>
</calcChain>
</file>

<file path=xl/sharedStrings.xml><?xml version="1.0" encoding="utf-8"?>
<sst xmlns="http://schemas.openxmlformats.org/spreadsheetml/2006/main" count="291" uniqueCount="104">
  <si>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</si>
  <si>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</si>
  <si>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</si>
  <si>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</si>
  <si>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</si>
  <si>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</si>
  <si>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</si>
  <si>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</si>
  <si>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</si>
  <si>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</si>
  <si>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</si>
  <si>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</si>
  <si>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</si>
  <si>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</si>
  <si>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</si>
  <si>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</si>
  <si>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</si>
  <si>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</si>
  <si>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</si>
  <si>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</si>
  <si>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</si>
  <si>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</si>
  <si>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</si>
  <si>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</si>
  <si>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</si>
  <si>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</si>
  <si>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</si>
  <si>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</si>
  <si>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</si>
  <si>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</si>
  <si>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</si>
  <si>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</si>
  <si>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</si>
  <si>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</si>
  <si>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</si>
  <si>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</si>
  <si>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</si>
  <si>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</si>
  <si>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Согласовал:</t>
  </si>
  <si>
    <t>директор</t>
  </si>
  <si>
    <t>Фрикадельки "Петушок"</t>
  </si>
  <si>
    <t>Рис отварной</t>
  </si>
  <si>
    <t>Батон пшенично-ржаной</t>
  </si>
  <si>
    <t xml:space="preserve">Соус красный основной </t>
  </si>
  <si>
    <t>Щи из свежей капцсты с картофелем</t>
  </si>
  <si>
    <t>Каша гречневая вязкая</t>
  </si>
  <si>
    <t>Котлеты домашние</t>
  </si>
  <si>
    <t>Макаронные изделия отварные</t>
  </si>
  <si>
    <t>Чай с молоком сгущенным</t>
  </si>
  <si>
    <t>Батон пшенично-ржанной</t>
  </si>
  <si>
    <t>Салат из белокачанной капусты с растительным маслом</t>
  </si>
  <si>
    <t>Рассольник "ленинградский</t>
  </si>
  <si>
    <t>Горох отварной</t>
  </si>
  <si>
    <t>Чай с сахаром</t>
  </si>
  <si>
    <t>Котлета рыбная(горбуша)</t>
  </si>
  <si>
    <t>Картофельное пюре</t>
  </si>
  <si>
    <t>Чай с молоком</t>
  </si>
  <si>
    <t>Суп картофельный с макаронными изделиями</t>
  </si>
  <si>
    <t>Капуста тушеная</t>
  </si>
  <si>
    <t>Каша пшенная молочная</t>
  </si>
  <si>
    <t>Сгущенное молоко (соус)</t>
  </si>
  <si>
    <t>ТТК152</t>
  </si>
  <si>
    <t>302/2004</t>
  </si>
  <si>
    <t>Суп картофельный с горохом</t>
  </si>
  <si>
    <t>Котлета куринная (слуком)</t>
  </si>
  <si>
    <t>макаронные изделия отварные</t>
  </si>
  <si>
    <t>Салат Сезонный</t>
  </si>
  <si>
    <t>ТТК162</t>
  </si>
  <si>
    <t>Каша вязкая пшеничная</t>
  </si>
  <si>
    <t xml:space="preserve">Чай с лимоном </t>
  </si>
  <si>
    <t>Борщ из свежей капусты с картофелем</t>
  </si>
  <si>
    <t>Котлета рыбная (горбуша)</t>
  </si>
  <si>
    <t>Сметана</t>
  </si>
  <si>
    <t>Котлеты Московские</t>
  </si>
  <si>
    <t>Суп из овощей</t>
  </si>
  <si>
    <t>Котлета куринная (с луком)</t>
  </si>
  <si>
    <t>Каша гречневая рассыпчатая</t>
  </si>
  <si>
    <t>Каша дружба</t>
  </si>
  <si>
    <t>десерт в фруктовом соусе</t>
  </si>
  <si>
    <t>Пирожки печеные с мясом</t>
  </si>
  <si>
    <t>Суп Крестьянский с крупой</t>
  </si>
  <si>
    <t>Напиток апельсиновый</t>
  </si>
  <si>
    <t>Омлет натуральный</t>
  </si>
  <si>
    <t>Каша овсянная молочная</t>
  </si>
  <si>
    <t xml:space="preserve">чай с лимоном </t>
  </si>
  <si>
    <t xml:space="preserve">Котлета Детская </t>
  </si>
  <si>
    <t xml:space="preserve">Биточки Диетические </t>
  </si>
  <si>
    <t xml:space="preserve">маринад овощной </t>
  </si>
  <si>
    <t>Котлета Загадка</t>
  </si>
  <si>
    <t xml:space="preserve">Запеканка из творога с морковью </t>
  </si>
  <si>
    <t xml:space="preserve">чай с сахаром </t>
  </si>
  <si>
    <t xml:space="preserve">масло сливочное </t>
  </si>
  <si>
    <t>Котлеты,биточки,шницель</t>
  </si>
  <si>
    <t xml:space="preserve">Напиток лимонный </t>
  </si>
  <si>
    <t>салат из сырых овощей</t>
  </si>
  <si>
    <t xml:space="preserve">Котлеты Здоровье </t>
  </si>
  <si>
    <t xml:space="preserve">Чай с сахаром </t>
  </si>
  <si>
    <t xml:space="preserve">Маринад овощной </t>
  </si>
  <si>
    <t xml:space="preserve">Котлеты Московские </t>
  </si>
  <si>
    <t xml:space="preserve">Сметана </t>
  </si>
  <si>
    <t xml:space="preserve">салат из белокочанной капусты с растительным маслом </t>
  </si>
  <si>
    <t xml:space="preserve">Чай с молоком сгущённым </t>
  </si>
  <si>
    <t>Кудрявцев</t>
  </si>
  <si>
    <t>МБОУ "СОШ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</si>
</sst>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103</v>
      </c>
      <c r="D1" s="53"/>
      <c r="E1" s="53"/>
      <c r="F1" s="12" t="s">
        <v>38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102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50</v>
      </c>
      <c r="G6" s="40">
        <v>10.14</v>
      </c>
      <c r="H6" s="40">
        <v>2.61</v>
      </c>
      <c r="I6" s="40">
        <v>4.67</v>
      </c>
      <c r="J6" s="40">
        <v>78.62</v>
      </c>
      <c r="K6" s="41">
        <v>81</v>
      </c>
      <c r="L6" s="40">
        <v>39.22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160</v>
      </c>
      <c r="G7" s="43">
        <v>3.99</v>
      </c>
      <c r="H7" s="43">
        <v>6.39</v>
      </c>
      <c r="I7" s="43">
        <v>41.98</v>
      </c>
      <c r="J7" s="43">
        <v>241.97</v>
      </c>
      <c r="K7" s="44">
        <v>511</v>
      </c>
      <c r="L7" s="43">
        <v>16.84</v>
      </c>
    </row>
    <row r="8" spans="1:12" ht="15" x14ac:dyDescent="0.25">
      <c r="A8" s="23"/>
      <c r="B8" s="15"/>
      <c r="C8" s="11"/>
      <c r="D8" s="7" t="s">
        <v>21</v>
      </c>
      <c r="E8" s="42" t="s">
        <v>84</v>
      </c>
      <c r="F8" s="43">
        <v>207</v>
      </c>
      <c r="G8" s="43">
        <v>0.24</v>
      </c>
      <c r="H8" s="43">
        <v>0.05</v>
      </c>
      <c r="I8" s="43">
        <v>14.07</v>
      </c>
      <c r="J8" s="43">
        <v>55.7</v>
      </c>
      <c r="K8" s="44">
        <v>686</v>
      </c>
      <c r="L8" s="43">
        <v>5.62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57.23</v>
      </c>
      <c r="G9" s="51">
        <v>4.9000000000000004</v>
      </c>
      <c r="H9" s="43">
        <v>2.5</v>
      </c>
      <c r="I9" s="43">
        <v>36.25</v>
      </c>
      <c r="J9" s="43">
        <v>183.58</v>
      </c>
      <c r="K9" s="44">
        <v>246</v>
      </c>
      <c r="L9" s="51">
        <v>3.48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50</v>
      </c>
      <c r="G11" s="43">
        <v>0.38</v>
      </c>
      <c r="H11" s="43">
        <v>0.91</v>
      </c>
      <c r="I11" s="43">
        <v>3</v>
      </c>
      <c r="J11" s="43">
        <v>21.39</v>
      </c>
      <c r="K11" s="44">
        <v>528</v>
      </c>
      <c r="L11" s="43">
        <v>1.84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524.23</v>
      </c>
      <c r="G13" s="19">
        <f>SUM(G6:G12)</f>
        <v>19.650000000000002</v>
      </c>
      <c r="H13" s="19">
        <f>SUM(H6:H12)</f>
        <v>12.46</v>
      </c>
      <c r="I13" s="19">
        <f>SUM(I6:I12)</f>
        <v>99.97</v>
      </c>
      <c r="J13" s="19">
        <f>SUM(J6:J12)</f>
        <v>581.26</v>
      </c>
      <c r="K13" s="25"/>
      <c r="L13" s="19">
        <f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250</v>
      </c>
      <c r="G15" s="43">
        <v>1.69</v>
      </c>
      <c r="H15" s="43">
        <v>3.81</v>
      </c>
      <c r="I15" s="43">
        <v>9.7799999999999994</v>
      </c>
      <c r="J15" s="43">
        <v>77</v>
      </c>
      <c r="K15" s="44">
        <v>41</v>
      </c>
      <c r="L15" s="43">
        <v>12.18</v>
      </c>
    </row>
    <row r="16" spans="1:12" ht="15" x14ac:dyDescent="0.25">
      <c r="A16" s="23"/>
      <c r="B16" s="15"/>
      <c r="C16" s="11"/>
      <c r="D16" s="7" t="s">
        <v>27</v>
      </c>
      <c r="E16" s="42" t="s">
        <v>85</v>
      </c>
      <c r="F16" s="43">
        <v>90</v>
      </c>
      <c r="G16" s="43">
        <v>12.36</v>
      </c>
      <c r="H16" s="43">
        <v>24.43</v>
      </c>
      <c r="I16" s="43">
        <v>12.41</v>
      </c>
      <c r="J16" s="43">
        <v>318.05</v>
      </c>
      <c r="K16" s="44">
        <v>75</v>
      </c>
      <c r="L16" s="43">
        <v>64.56</v>
      </c>
    </row>
    <row r="17" spans="1:12" ht="15" x14ac:dyDescent="0.25">
      <c r="A17" s="23"/>
      <c r="B17" s="15"/>
      <c r="C17" s="11"/>
      <c r="D17" s="7" t="s">
        <v>28</v>
      </c>
      <c r="E17" s="42" t="s">
        <v>45</v>
      </c>
      <c r="F17" s="43">
        <v>150</v>
      </c>
      <c r="G17" s="43">
        <v>4.47</v>
      </c>
      <c r="H17" s="43">
        <v>4.9400000000000004</v>
      </c>
      <c r="I17" s="43">
        <v>23.28</v>
      </c>
      <c r="J17" s="43">
        <v>149.47999999999999</v>
      </c>
      <c r="K17" s="44">
        <v>510</v>
      </c>
      <c r="L17" s="43">
        <v>10.35</v>
      </c>
    </row>
    <row r="18" spans="1:12" ht="15" x14ac:dyDescent="0.25">
      <c r="A18" s="23"/>
      <c r="B18" s="15"/>
      <c r="C18" s="11"/>
      <c r="D18" s="7" t="s">
        <v>29</v>
      </c>
      <c r="E18" s="42" t="s">
        <v>84</v>
      </c>
      <c r="F18" s="43">
        <v>207</v>
      </c>
      <c r="G18" s="43">
        <v>0.24</v>
      </c>
      <c r="H18" s="43">
        <v>0.05</v>
      </c>
      <c r="I18" s="43">
        <v>14.07</v>
      </c>
      <c r="J18" s="43">
        <v>55.7</v>
      </c>
      <c r="K18" s="44">
        <v>686</v>
      </c>
      <c r="L18" s="43">
        <v>5.62</v>
      </c>
    </row>
    <row r="19" spans="1:12" ht="15" x14ac:dyDescent="0.25">
      <c r="A19" s="23"/>
      <c r="B19" s="15"/>
      <c r="C19" s="11"/>
      <c r="D19" s="7" t="s">
        <v>30</v>
      </c>
      <c r="E19" s="42" t="s">
        <v>42</v>
      </c>
      <c r="F19" s="43">
        <v>70.56</v>
      </c>
      <c r="G19" s="43">
        <v>6.04</v>
      </c>
      <c r="H19" s="43">
        <v>3.09</v>
      </c>
      <c r="I19" s="43">
        <v>44.7</v>
      </c>
      <c r="J19" s="43">
        <v>226.34</v>
      </c>
      <c r="K19" s="44">
        <v>246</v>
      </c>
      <c r="L19" s="43">
        <v>4.29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767.56</v>
      </c>
      <c r="G23" s="19">
        <f>SUM(G14:G22)</f>
        <v>24.799999999999997</v>
      </c>
      <c r="H23" s="19">
        <f>SUM(H14:H22)</f>
        <v>36.319999999999993</v>
      </c>
      <c r="I23" s="19">
        <f>SUM(I14:I22)</f>
        <v>104.24000000000001</v>
      </c>
      <c r="J23" s="19">
        <f>SUM(J14:J22)</f>
        <v>826.57</v>
      </c>
      <c r="K23" s="25"/>
      <c r="L23" s="19">
        <f>SUM(L14:L22)</f>
        <v>97.000000000000014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1291.79</v>
      </c>
      <c r="G24" s="32">
        <f>G13+G23</f>
        <v>44.45</v>
      </c>
      <c r="H24" s="32">
        <f>H13+H23</f>
        <v>48.779999999999994</v>
      </c>
      <c r="I24" s="32">
        <f>I13+I23</f>
        <v>204.21</v>
      </c>
      <c r="J24" s="32">
        <f>J13+J23</f>
        <v>1407.83</v>
      </c>
      <c r="K24" s="32"/>
      <c r="L24" s="32">
        <f>L13+L23</f>
        <v>164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46</v>
      </c>
      <c r="F25" s="40">
        <v>50</v>
      </c>
      <c r="G25" s="40">
        <v>2.91</v>
      </c>
      <c r="H25" s="40">
        <v>7.17</v>
      </c>
      <c r="I25" s="40">
        <v>6.41</v>
      </c>
      <c r="J25" s="40">
        <v>101.53</v>
      </c>
      <c r="K25" s="41">
        <v>271</v>
      </c>
      <c r="L25" s="40">
        <v>32.229999999999997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150</v>
      </c>
      <c r="G26" s="43">
        <v>5.45</v>
      </c>
      <c r="H26" s="43">
        <v>4.2300000000000004</v>
      </c>
      <c r="I26" s="43">
        <v>35.1</v>
      </c>
      <c r="J26" s="43">
        <v>199.76</v>
      </c>
      <c r="K26" s="44">
        <v>97</v>
      </c>
      <c r="L26" s="43">
        <v>16.899999999999999</v>
      </c>
    </row>
    <row r="27" spans="1:12" ht="15" x14ac:dyDescent="0.2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1.47</v>
      </c>
      <c r="H27" s="43">
        <v>1.47</v>
      </c>
      <c r="I27" s="43">
        <v>14.27</v>
      </c>
      <c r="J27" s="43">
        <v>73.349999999999994</v>
      </c>
      <c r="K27" s="44">
        <v>147</v>
      </c>
      <c r="L27" s="43">
        <v>10.41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50</v>
      </c>
      <c r="G28" s="43">
        <v>4.28</v>
      </c>
      <c r="H28" s="43">
        <v>2.19</v>
      </c>
      <c r="I28" s="43">
        <v>31.67</v>
      </c>
      <c r="J28" s="43">
        <v>160.38999999999999</v>
      </c>
      <c r="K28" s="44">
        <v>246</v>
      </c>
      <c r="L28" s="43">
        <v>3.04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55.88</v>
      </c>
      <c r="G30" s="43">
        <v>0.85</v>
      </c>
      <c r="H30" s="43">
        <v>2.78</v>
      </c>
      <c r="I30" s="43">
        <v>6.14</v>
      </c>
      <c r="J30" s="43">
        <v>50.45</v>
      </c>
      <c r="K30" s="44">
        <v>13</v>
      </c>
      <c r="L30" s="43">
        <v>4.42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505.88</v>
      </c>
      <c r="G32" s="19">
        <f t="shared" ref="G32" si="0">SUM(G25:G31)</f>
        <v>14.959999999999999</v>
      </c>
      <c r="H32" s="19">
        <f t="shared" ref="H32" si="1">SUM(H25:H31)</f>
        <v>17.84</v>
      </c>
      <c r="I32" s="19">
        <f t="shared" ref="I32" si="2">SUM(I25:I31)</f>
        <v>93.59</v>
      </c>
      <c r="J32" s="19">
        <f t="shared" ref="J32:L32" si="3">SUM(J25:J31)</f>
        <v>585.48</v>
      </c>
      <c r="K32" s="25"/>
      <c r="L32" s="19">
        <f t="shared" si="3"/>
        <v>66.999999999999986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2.17</v>
      </c>
      <c r="H34" s="43">
        <v>3.97</v>
      </c>
      <c r="I34" s="43">
        <v>17.2</v>
      </c>
      <c r="J34" s="43">
        <v>111.47</v>
      </c>
      <c r="K34" s="44">
        <v>132</v>
      </c>
      <c r="L34" s="43">
        <v>16.28</v>
      </c>
    </row>
    <row r="35" spans="1:12" ht="15" x14ac:dyDescent="0.25">
      <c r="A35" s="14"/>
      <c r="B35" s="15"/>
      <c r="C35" s="11"/>
      <c r="D35" s="7" t="s">
        <v>27</v>
      </c>
      <c r="E35" s="42" t="s">
        <v>86</v>
      </c>
      <c r="F35" s="43">
        <v>90</v>
      </c>
      <c r="G35" s="43">
        <v>11.55</v>
      </c>
      <c r="H35" s="43">
        <v>26.04</v>
      </c>
      <c r="I35" s="43">
        <v>2.75</v>
      </c>
      <c r="J35" s="43">
        <v>289.99</v>
      </c>
      <c r="K35" s="44">
        <v>67</v>
      </c>
      <c r="L35" s="43">
        <v>63.29</v>
      </c>
    </row>
    <row r="36" spans="1:12" ht="15" x14ac:dyDescent="0.25">
      <c r="A36" s="14"/>
      <c r="B36" s="15"/>
      <c r="C36" s="11"/>
      <c r="D36" s="7" t="s">
        <v>28</v>
      </c>
      <c r="E36" s="42" t="s">
        <v>52</v>
      </c>
      <c r="F36" s="43">
        <v>150</v>
      </c>
      <c r="G36" s="43">
        <v>14.5</v>
      </c>
      <c r="H36" s="43">
        <v>6.91</v>
      </c>
      <c r="I36" s="43">
        <v>41.67</v>
      </c>
      <c r="J36" s="43">
        <v>273.95</v>
      </c>
      <c r="K36" s="44">
        <v>514</v>
      </c>
      <c r="L36" s="43">
        <v>10.99</v>
      </c>
    </row>
    <row r="37" spans="1:12" ht="15" x14ac:dyDescent="0.25">
      <c r="A37" s="14"/>
      <c r="B37" s="15"/>
      <c r="C37" s="11"/>
      <c r="D37" s="7" t="s">
        <v>29</v>
      </c>
      <c r="E37" s="42" t="s">
        <v>53</v>
      </c>
      <c r="F37" s="43">
        <v>200</v>
      </c>
      <c r="G37" s="43">
        <v>0.18</v>
      </c>
      <c r="H37" s="43">
        <v>0.04</v>
      </c>
      <c r="I37" s="43">
        <v>13.76</v>
      </c>
      <c r="J37" s="43">
        <v>53.23</v>
      </c>
      <c r="K37" s="44">
        <v>685</v>
      </c>
      <c r="L37" s="43">
        <v>3</v>
      </c>
    </row>
    <row r="38" spans="1:12" ht="15" x14ac:dyDescent="0.25">
      <c r="A38" s="14"/>
      <c r="B38" s="15"/>
      <c r="C38" s="11"/>
      <c r="D38" s="7" t="s">
        <v>30</v>
      </c>
      <c r="E38" s="42" t="s">
        <v>49</v>
      </c>
      <c r="F38" s="43">
        <v>56.58</v>
      </c>
      <c r="G38" s="43">
        <v>4.84</v>
      </c>
      <c r="H38" s="43">
        <v>2.48</v>
      </c>
      <c r="I38" s="43">
        <v>35.840000000000003</v>
      </c>
      <c r="J38" s="43">
        <v>181.5</v>
      </c>
      <c r="K38" s="44">
        <v>246</v>
      </c>
      <c r="L38" s="43">
        <v>3.44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746.58</v>
      </c>
      <c r="G42" s="19">
        <f t="shared" ref="G42" si="4">SUM(G33:G41)</f>
        <v>33.239999999999995</v>
      </c>
      <c r="H42" s="19">
        <f t="shared" ref="H42" si="5">SUM(H33:H41)</f>
        <v>39.44</v>
      </c>
      <c r="I42" s="19">
        <f t="shared" ref="I42" si="6">SUM(I33:I41)</f>
        <v>111.22000000000001</v>
      </c>
      <c r="J42" s="19">
        <f t="shared" ref="J42:L42" si="7">SUM(J33:J41)</f>
        <v>910.1400000000001</v>
      </c>
      <c r="K42" s="25"/>
      <c r="L42" s="19">
        <f t="shared" si="7"/>
        <v>96.999999999999986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1252.46</v>
      </c>
      <c r="G43" s="32">
        <f t="shared" ref="G43" si="8">G32+G42</f>
        <v>48.199999999999996</v>
      </c>
      <c r="H43" s="32">
        <f t="shared" ref="H43" si="9">H32+H42</f>
        <v>57.28</v>
      </c>
      <c r="I43" s="32">
        <f t="shared" ref="I43" si="10">I32+I42</f>
        <v>204.81</v>
      </c>
      <c r="J43" s="32">
        <f t="shared" ref="J43:L43" si="11">J32+J42</f>
        <v>1495.6200000000001</v>
      </c>
      <c r="K43" s="32"/>
      <c r="L43" s="32">
        <f t="shared" si="11"/>
        <v>163.99999999999997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54</v>
      </c>
      <c r="F44" s="40">
        <v>50</v>
      </c>
      <c r="G44" s="40">
        <v>7.7</v>
      </c>
      <c r="H44" s="40">
        <v>5.59</v>
      </c>
      <c r="I44" s="40">
        <v>7.21</v>
      </c>
      <c r="J44" s="40">
        <v>109.75</v>
      </c>
      <c r="K44" s="41">
        <v>388</v>
      </c>
      <c r="L44" s="40">
        <v>26.28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150</v>
      </c>
      <c r="G45" s="43">
        <v>3.09</v>
      </c>
      <c r="H45" s="43">
        <v>5.31</v>
      </c>
      <c r="I45" s="43">
        <v>21.58</v>
      </c>
      <c r="J45" s="43">
        <v>145.34</v>
      </c>
      <c r="K45" s="44">
        <v>92</v>
      </c>
      <c r="L45" s="43">
        <v>18.64</v>
      </c>
    </row>
    <row r="46" spans="1:12" ht="15" x14ac:dyDescent="0.25">
      <c r="A46" s="23"/>
      <c r="B46" s="15"/>
      <c r="C46" s="11"/>
      <c r="D46" s="7" t="s">
        <v>21</v>
      </c>
      <c r="E46" s="42" t="s">
        <v>56</v>
      </c>
      <c r="F46" s="43">
        <v>200</v>
      </c>
      <c r="G46" s="43">
        <v>1.55</v>
      </c>
      <c r="H46" s="43">
        <v>1.1399999999999999</v>
      </c>
      <c r="I46" s="43">
        <v>15.94</v>
      </c>
      <c r="J46" s="43">
        <v>77.03</v>
      </c>
      <c r="K46" s="44">
        <v>147</v>
      </c>
      <c r="L46" s="43">
        <v>7.86</v>
      </c>
    </row>
    <row r="47" spans="1:12" ht="15" x14ac:dyDescent="0.25">
      <c r="A47" s="23"/>
      <c r="B47" s="15"/>
      <c r="C47" s="11"/>
      <c r="D47" s="7" t="s">
        <v>22</v>
      </c>
      <c r="E47" s="42" t="s">
        <v>49</v>
      </c>
      <c r="F47" s="43">
        <v>50</v>
      </c>
      <c r="G47" s="43">
        <v>4.28</v>
      </c>
      <c r="H47" s="43">
        <v>2.19</v>
      </c>
      <c r="I47" s="43">
        <v>31.67</v>
      </c>
      <c r="J47" s="43">
        <v>160.38999999999999</v>
      </c>
      <c r="K47" s="44">
        <v>246</v>
      </c>
      <c r="L47" s="43">
        <v>3.04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87</v>
      </c>
      <c r="F49" s="43">
        <v>90.53</v>
      </c>
      <c r="G49" s="43">
        <v>1.08</v>
      </c>
      <c r="H49" s="43">
        <v>8.94</v>
      </c>
      <c r="I49" s="43">
        <v>9.66</v>
      </c>
      <c r="J49" s="43">
        <v>119.49</v>
      </c>
      <c r="K49" s="44">
        <v>570</v>
      </c>
      <c r="L49" s="43">
        <v>11.18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540.53</v>
      </c>
      <c r="G51" s="19">
        <f t="shared" ref="G51" si="12">SUM(G44:G50)</f>
        <v>17.700000000000003</v>
      </c>
      <c r="H51" s="19">
        <f t="shared" ref="H51" si="13">SUM(H44:H50)</f>
        <v>23.169999999999998</v>
      </c>
      <c r="I51" s="19">
        <f t="shared" ref="I51" si="14">SUM(I44:I50)</f>
        <v>86.06</v>
      </c>
      <c r="J51" s="19">
        <f t="shared" ref="J51:L51" si="15">SUM(J44:J50)</f>
        <v>612</v>
      </c>
      <c r="K51" s="25"/>
      <c r="L51" s="19">
        <f t="shared" si="15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57</v>
      </c>
      <c r="F53" s="43">
        <v>200</v>
      </c>
      <c r="G53" s="43">
        <v>2.14</v>
      </c>
      <c r="H53" s="43">
        <v>1.77</v>
      </c>
      <c r="I53" s="43">
        <v>16.28</v>
      </c>
      <c r="J53" s="43">
        <v>88.31</v>
      </c>
      <c r="K53" s="44">
        <v>46</v>
      </c>
      <c r="L53" s="43">
        <v>9.56</v>
      </c>
    </row>
    <row r="54" spans="1:12" ht="15" x14ac:dyDescent="0.25">
      <c r="A54" s="23"/>
      <c r="B54" s="15"/>
      <c r="C54" s="11"/>
      <c r="D54" s="7" t="s">
        <v>27</v>
      </c>
      <c r="E54" s="42" t="s">
        <v>88</v>
      </c>
      <c r="F54" s="43">
        <v>90</v>
      </c>
      <c r="G54" s="43">
        <v>11.43</v>
      </c>
      <c r="H54" s="43">
        <v>22.35</v>
      </c>
      <c r="I54" s="43">
        <v>10.210000000000001</v>
      </c>
      <c r="J54" s="43">
        <v>286.74</v>
      </c>
      <c r="K54" s="44">
        <v>76</v>
      </c>
      <c r="L54" s="43">
        <v>60.43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3.36</v>
      </c>
      <c r="H55" s="43">
        <v>4.03</v>
      </c>
      <c r="I55" s="43">
        <v>17.079999999999998</v>
      </c>
      <c r="J55" s="43">
        <v>110.61</v>
      </c>
      <c r="K55" s="44">
        <v>534</v>
      </c>
      <c r="L55" s="43">
        <v>19.97</v>
      </c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0.18</v>
      </c>
      <c r="H56" s="43">
        <v>0.04</v>
      </c>
      <c r="I56" s="43">
        <v>13.76</v>
      </c>
      <c r="J56" s="43">
        <v>53.23</v>
      </c>
      <c r="K56" s="44">
        <v>685</v>
      </c>
      <c r="L56" s="43">
        <v>3</v>
      </c>
    </row>
    <row r="57" spans="1:12" ht="15" x14ac:dyDescent="0.25">
      <c r="A57" s="23"/>
      <c r="B57" s="15"/>
      <c r="C57" s="11"/>
      <c r="D57" s="7" t="s">
        <v>30</v>
      </c>
      <c r="E57" s="42" t="s">
        <v>49</v>
      </c>
      <c r="F57" s="43">
        <v>69</v>
      </c>
      <c r="G57" s="43">
        <v>5.91</v>
      </c>
      <c r="H57" s="43">
        <v>3.02</v>
      </c>
      <c r="I57" s="43">
        <v>43.71</v>
      </c>
      <c r="J57" s="43">
        <v>221.34</v>
      </c>
      <c r="K57" s="44">
        <v>246</v>
      </c>
      <c r="L57" s="43">
        <v>4.04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709</v>
      </c>
      <c r="G61" s="19">
        <f t="shared" ref="G61" si="16">SUM(G52:G60)</f>
        <v>23.02</v>
      </c>
      <c r="H61" s="19">
        <f t="shared" ref="H61" si="17">SUM(H52:H60)</f>
        <v>31.21</v>
      </c>
      <c r="I61" s="19">
        <f t="shared" ref="I61" si="18">SUM(I52:I60)</f>
        <v>101.03999999999999</v>
      </c>
      <c r="J61" s="19">
        <f t="shared" ref="J61:L61" si="19">SUM(J52:J60)</f>
        <v>760.23</v>
      </c>
      <c r="K61" s="25"/>
      <c r="L61" s="19">
        <f t="shared" si="19"/>
        <v>97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1249.53</v>
      </c>
      <c r="G62" s="32">
        <f t="shared" ref="G62" si="20">G51+G61</f>
        <v>40.72</v>
      </c>
      <c r="H62" s="32">
        <f t="shared" ref="H62" si="21">H51+H61</f>
        <v>54.379999999999995</v>
      </c>
      <c r="I62" s="32">
        <f t="shared" ref="I62" si="22">I51+I61</f>
        <v>187.1</v>
      </c>
      <c r="J62" s="32">
        <f t="shared" ref="J62:L62" si="23">J51+J61</f>
        <v>1372.23</v>
      </c>
      <c r="K62" s="32"/>
      <c r="L62" s="32">
        <f t="shared" si="23"/>
        <v>164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89</v>
      </c>
      <c r="F63" s="40">
        <v>76.53</v>
      </c>
      <c r="G63" s="40">
        <v>11.89</v>
      </c>
      <c r="H63" s="40">
        <v>7.26</v>
      </c>
      <c r="I63" s="40">
        <v>10.32</v>
      </c>
      <c r="J63" s="40">
        <v>154.31</v>
      </c>
      <c r="K63" s="41">
        <v>251</v>
      </c>
      <c r="L63" s="40">
        <v>33.6</v>
      </c>
    </row>
    <row r="64" spans="1:12" ht="15" x14ac:dyDescent="0.25">
      <c r="A64" s="23"/>
      <c r="B64" s="15"/>
      <c r="C64" s="11"/>
      <c r="D64" s="6"/>
      <c r="E64" s="42" t="s">
        <v>59</v>
      </c>
      <c r="F64" s="43">
        <v>200</v>
      </c>
      <c r="G64" s="43">
        <v>8.0500000000000007</v>
      </c>
      <c r="H64" s="43">
        <v>9.25</v>
      </c>
      <c r="I64" s="43">
        <v>41.41</v>
      </c>
      <c r="J64" s="43">
        <v>278.95999999999998</v>
      </c>
      <c r="K64" s="44" t="s">
        <v>62</v>
      </c>
      <c r="L64" s="43">
        <v>20.45</v>
      </c>
    </row>
    <row r="65" spans="1:12" ht="15" x14ac:dyDescent="0.25">
      <c r="A65" s="23"/>
      <c r="B65" s="15"/>
      <c r="C65" s="11"/>
      <c r="D65" s="7" t="s">
        <v>21</v>
      </c>
      <c r="E65" s="42" t="s">
        <v>53</v>
      </c>
      <c r="F65" s="43">
        <v>200</v>
      </c>
      <c r="G65" s="43">
        <v>0.18</v>
      </c>
      <c r="H65" s="43">
        <v>0.04</v>
      </c>
      <c r="I65" s="43">
        <v>13.76</v>
      </c>
      <c r="J65" s="43">
        <v>53.23</v>
      </c>
      <c r="K65" s="44">
        <v>685</v>
      </c>
      <c r="L65" s="43">
        <v>3</v>
      </c>
    </row>
    <row r="66" spans="1:12" ht="15" x14ac:dyDescent="0.25">
      <c r="A66" s="23"/>
      <c r="B66" s="15"/>
      <c r="C66" s="11"/>
      <c r="D66" s="7" t="s">
        <v>22</v>
      </c>
      <c r="E66" s="42" t="s">
        <v>49</v>
      </c>
      <c r="F66" s="43">
        <v>50</v>
      </c>
      <c r="G66" s="43">
        <v>4.28</v>
      </c>
      <c r="H66" s="43">
        <v>2.19</v>
      </c>
      <c r="I66" s="43">
        <v>31.67</v>
      </c>
      <c r="J66" s="43">
        <v>160.38999999999999</v>
      </c>
      <c r="K66" s="44">
        <v>246</v>
      </c>
      <c r="L66" s="43">
        <v>3.04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60</v>
      </c>
      <c r="F68" s="43">
        <v>15</v>
      </c>
      <c r="G68" s="43">
        <v>1.02</v>
      </c>
      <c r="H68" s="43">
        <v>1.1200000000000001</v>
      </c>
      <c r="I68" s="43">
        <v>7.58</v>
      </c>
      <c r="J68" s="43">
        <v>43.13</v>
      </c>
      <c r="K68" s="44" t="s">
        <v>61</v>
      </c>
      <c r="L68" s="43">
        <v>6.91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541.53</v>
      </c>
      <c r="G70" s="19">
        <f t="shared" ref="G70" si="24">SUM(G63:G69)</f>
        <v>25.42</v>
      </c>
      <c r="H70" s="19">
        <f t="shared" ref="H70" si="25">SUM(H63:H69)</f>
        <v>19.86</v>
      </c>
      <c r="I70" s="19">
        <f t="shared" ref="I70" si="26">SUM(I63:I69)</f>
        <v>104.74</v>
      </c>
      <c r="J70" s="19">
        <f t="shared" ref="J70:L70" si="27">SUM(J63:J69)</f>
        <v>690.02</v>
      </c>
      <c r="K70" s="25"/>
      <c r="L70" s="19">
        <f t="shared" si="27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63</v>
      </c>
      <c r="F72" s="43">
        <v>200</v>
      </c>
      <c r="G72" s="43">
        <v>4.0599999999999996</v>
      </c>
      <c r="H72" s="43">
        <v>3.35</v>
      </c>
      <c r="I72" s="43">
        <v>16.8</v>
      </c>
      <c r="J72" s="43">
        <v>109.61</v>
      </c>
      <c r="K72" s="44">
        <v>138</v>
      </c>
      <c r="L72" s="43">
        <v>9.24</v>
      </c>
    </row>
    <row r="73" spans="1:12" ht="15" x14ac:dyDescent="0.25">
      <c r="A73" s="23"/>
      <c r="B73" s="15"/>
      <c r="C73" s="11"/>
      <c r="D73" s="7" t="s">
        <v>27</v>
      </c>
      <c r="E73" s="42" t="s">
        <v>64</v>
      </c>
      <c r="F73" s="43">
        <v>90</v>
      </c>
      <c r="G73" s="43">
        <v>15.49</v>
      </c>
      <c r="H73" s="43">
        <v>5.79</v>
      </c>
      <c r="I73" s="43">
        <v>17.829999999999998</v>
      </c>
      <c r="J73" s="43">
        <v>184.03</v>
      </c>
      <c r="K73" s="44">
        <v>239</v>
      </c>
      <c r="L73" s="43">
        <v>58.8</v>
      </c>
    </row>
    <row r="74" spans="1:12" ht="15" x14ac:dyDescent="0.25">
      <c r="A74" s="23"/>
      <c r="B74" s="15"/>
      <c r="C74" s="11"/>
      <c r="D74" s="7" t="s">
        <v>28</v>
      </c>
      <c r="E74" s="42" t="s">
        <v>65</v>
      </c>
      <c r="F74" s="43">
        <v>150</v>
      </c>
      <c r="G74" s="43">
        <v>5.45</v>
      </c>
      <c r="H74" s="43">
        <v>4.2300000000000004</v>
      </c>
      <c r="I74" s="43">
        <v>35.1</v>
      </c>
      <c r="J74" s="43">
        <v>199.76</v>
      </c>
      <c r="K74" s="44">
        <v>97</v>
      </c>
      <c r="L74" s="43">
        <v>16.899999999999999</v>
      </c>
    </row>
    <row r="75" spans="1:12" ht="15" x14ac:dyDescent="0.25">
      <c r="A75" s="23"/>
      <c r="B75" s="15"/>
      <c r="C75" s="11"/>
      <c r="D75" s="7" t="s">
        <v>29</v>
      </c>
      <c r="E75" s="42" t="s">
        <v>90</v>
      </c>
      <c r="F75" s="43">
        <v>200</v>
      </c>
      <c r="G75" s="43">
        <v>0.18</v>
      </c>
      <c r="H75" s="43">
        <v>0.04</v>
      </c>
      <c r="I75" s="43">
        <v>13.76</v>
      </c>
      <c r="J75" s="43">
        <v>53.23</v>
      </c>
      <c r="K75" s="44">
        <v>685</v>
      </c>
      <c r="L75" s="43">
        <v>3</v>
      </c>
    </row>
    <row r="76" spans="1:12" ht="15" x14ac:dyDescent="0.25">
      <c r="A76" s="23"/>
      <c r="B76" s="15"/>
      <c r="C76" s="11"/>
      <c r="D76" s="7" t="s">
        <v>30</v>
      </c>
      <c r="E76" s="42" t="s">
        <v>49</v>
      </c>
      <c r="F76" s="43">
        <v>68.430000000000007</v>
      </c>
      <c r="G76" s="43">
        <v>5.86</v>
      </c>
      <c r="H76" s="43">
        <v>2.99</v>
      </c>
      <c r="I76" s="43">
        <v>43.35</v>
      </c>
      <c r="J76" s="43">
        <v>219.51</v>
      </c>
      <c r="K76" s="44">
        <v>246</v>
      </c>
      <c r="L76" s="43">
        <v>4.16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91</v>
      </c>
      <c r="F78" s="43">
        <v>5</v>
      </c>
      <c r="G78" s="43">
        <v>0.04</v>
      </c>
      <c r="H78" s="43">
        <v>3.63</v>
      </c>
      <c r="I78" s="43">
        <v>7.0000000000000007E-2</v>
      </c>
      <c r="J78" s="43">
        <v>33.03</v>
      </c>
      <c r="K78" s="44">
        <v>280</v>
      </c>
      <c r="L78" s="43">
        <v>4.9000000000000004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713.43000000000006</v>
      </c>
      <c r="G80" s="19">
        <f t="shared" ref="G80" si="28">SUM(G71:G79)</f>
        <v>31.08</v>
      </c>
      <c r="H80" s="19">
        <f t="shared" ref="H80" si="29">SUM(H71:H79)</f>
        <v>20.029999999999998</v>
      </c>
      <c r="I80" s="19">
        <f t="shared" ref="I80" si="30">SUM(I71:I79)</f>
        <v>126.91</v>
      </c>
      <c r="J80" s="19">
        <f t="shared" ref="J80:L80" si="31">SUM(J71:J79)</f>
        <v>799.17</v>
      </c>
      <c r="K80" s="25"/>
      <c r="L80" s="19">
        <f t="shared" si="31"/>
        <v>97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1254.96</v>
      </c>
      <c r="G81" s="32">
        <f t="shared" ref="G81" si="32">G70+G80</f>
        <v>56.5</v>
      </c>
      <c r="H81" s="32">
        <f t="shared" ref="H81" si="33">H70+H80</f>
        <v>39.89</v>
      </c>
      <c r="I81" s="32">
        <f t="shared" ref="I81" si="34">I70+I80</f>
        <v>231.64999999999998</v>
      </c>
      <c r="J81" s="32">
        <f t="shared" ref="J81:L81" si="35">J70+J80</f>
        <v>1489.19</v>
      </c>
      <c r="K81" s="32"/>
      <c r="L81" s="32">
        <f t="shared" si="35"/>
        <v>164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92</v>
      </c>
      <c r="F82" s="40">
        <v>50</v>
      </c>
      <c r="G82" s="40">
        <v>6.62</v>
      </c>
      <c r="H82" s="40">
        <v>12.02</v>
      </c>
      <c r="I82" s="40">
        <v>8.6300000000000008</v>
      </c>
      <c r="J82" s="40">
        <v>168.94</v>
      </c>
      <c r="K82" s="41">
        <v>268</v>
      </c>
      <c r="L82" s="40">
        <v>37.32</v>
      </c>
    </row>
    <row r="83" spans="1:12" ht="15" x14ac:dyDescent="0.25">
      <c r="A83" s="23"/>
      <c r="B83" s="15"/>
      <c r="C83" s="11"/>
      <c r="D83" s="6"/>
      <c r="E83" s="42" t="s">
        <v>68</v>
      </c>
      <c r="F83" s="43">
        <v>150</v>
      </c>
      <c r="G83" s="43">
        <v>4.28</v>
      </c>
      <c r="H83" s="43">
        <v>8.56</v>
      </c>
      <c r="I83" s="43">
        <v>31.76</v>
      </c>
      <c r="J83" s="43">
        <v>219.27</v>
      </c>
      <c r="K83" s="44">
        <v>173</v>
      </c>
      <c r="L83" s="43">
        <v>12.73</v>
      </c>
    </row>
    <row r="84" spans="1:12" ht="15" x14ac:dyDescent="0.25">
      <c r="A84" s="23"/>
      <c r="B84" s="15"/>
      <c r="C84" s="11"/>
      <c r="D84" s="7" t="s">
        <v>21</v>
      </c>
      <c r="E84" s="42" t="s">
        <v>53</v>
      </c>
      <c r="F84" s="43">
        <v>200</v>
      </c>
      <c r="G84" s="43">
        <v>0.18</v>
      </c>
      <c r="H84" s="43">
        <v>0.04</v>
      </c>
      <c r="I84" s="43">
        <v>13.76</v>
      </c>
      <c r="J84" s="43">
        <v>53.23</v>
      </c>
      <c r="K84" s="44">
        <v>685</v>
      </c>
      <c r="L84" s="43">
        <v>3</v>
      </c>
    </row>
    <row r="85" spans="1:12" ht="15" x14ac:dyDescent="0.25">
      <c r="A85" s="23"/>
      <c r="B85" s="15"/>
      <c r="C85" s="11"/>
      <c r="D85" s="7" t="s">
        <v>22</v>
      </c>
      <c r="E85" s="42" t="s">
        <v>49</v>
      </c>
      <c r="F85" s="43">
        <v>50</v>
      </c>
      <c r="G85" s="43">
        <v>4.28</v>
      </c>
      <c r="H85" s="43">
        <v>2.19</v>
      </c>
      <c r="I85" s="43">
        <v>31.67</v>
      </c>
      <c r="J85" s="43">
        <v>160.38999999999999</v>
      </c>
      <c r="K85" s="44">
        <v>246</v>
      </c>
      <c r="L85" s="43">
        <v>3.04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66</v>
      </c>
      <c r="F87" s="43">
        <v>87.01</v>
      </c>
      <c r="G87" s="43">
        <v>1.07</v>
      </c>
      <c r="H87" s="43">
        <v>5.43</v>
      </c>
      <c r="I87" s="43">
        <v>8.1</v>
      </c>
      <c r="J87" s="43">
        <v>82.31</v>
      </c>
      <c r="K87" s="44" t="s">
        <v>67</v>
      </c>
      <c r="L87" s="43">
        <v>10.91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537.01</v>
      </c>
      <c r="G89" s="19">
        <f t="shared" ref="G89" si="36">SUM(G82:G88)</f>
        <v>16.43</v>
      </c>
      <c r="H89" s="19">
        <f t="shared" ref="H89" si="37">SUM(H82:H88)</f>
        <v>28.24</v>
      </c>
      <c r="I89" s="19">
        <f t="shared" ref="I89" si="38">SUM(I82:I88)</f>
        <v>93.919999999999987</v>
      </c>
      <c r="J89" s="19">
        <f t="shared" ref="J89:L89" si="39">SUM(J82:J88)</f>
        <v>684.1400000000001</v>
      </c>
      <c r="K89" s="25"/>
      <c r="L89" s="19">
        <f t="shared" si="39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70</v>
      </c>
      <c r="F91" s="43">
        <v>250</v>
      </c>
      <c r="G91" s="43">
        <v>1.67</v>
      </c>
      <c r="H91" s="43">
        <v>3.8</v>
      </c>
      <c r="I91" s="43">
        <v>13.44</v>
      </c>
      <c r="J91" s="43">
        <v>90.6</v>
      </c>
      <c r="K91" s="44">
        <v>39</v>
      </c>
      <c r="L91" s="43">
        <v>13.8</v>
      </c>
    </row>
    <row r="92" spans="1:12" ht="15" x14ac:dyDescent="0.25">
      <c r="A92" s="23"/>
      <c r="B92" s="15"/>
      <c r="C92" s="11"/>
      <c r="D92" s="7" t="s">
        <v>27</v>
      </c>
      <c r="E92" s="42" t="s">
        <v>71</v>
      </c>
      <c r="F92" s="43">
        <v>90</v>
      </c>
      <c r="G92" s="43">
        <v>13.85</v>
      </c>
      <c r="H92" s="43">
        <v>10.050000000000001</v>
      </c>
      <c r="I92" s="43">
        <v>12.99</v>
      </c>
      <c r="J92" s="43">
        <v>197.54</v>
      </c>
      <c r="K92" s="44">
        <v>388</v>
      </c>
      <c r="L92" s="43">
        <v>47.3</v>
      </c>
    </row>
    <row r="93" spans="1:12" ht="15" x14ac:dyDescent="0.25">
      <c r="A93" s="23"/>
      <c r="B93" s="15"/>
      <c r="C93" s="11"/>
      <c r="D93" s="7" t="s">
        <v>28</v>
      </c>
      <c r="E93" s="42" t="s">
        <v>55</v>
      </c>
      <c r="F93" s="43">
        <v>150</v>
      </c>
      <c r="G93" s="43">
        <v>3.09</v>
      </c>
      <c r="H93" s="43">
        <v>5.31</v>
      </c>
      <c r="I93" s="43">
        <v>21.58</v>
      </c>
      <c r="J93" s="43">
        <v>145.34</v>
      </c>
      <c r="K93" s="44">
        <v>92</v>
      </c>
      <c r="L93" s="43">
        <v>18.64</v>
      </c>
    </row>
    <row r="94" spans="1:12" ht="15" x14ac:dyDescent="0.25">
      <c r="A94" s="23"/>
      <c r="B94" s="15"/>
      <c r="C94" s="11"/>
      <c r="D94" s="7" t="s">
        <v>29</v>
      </c>
      <c r="E94" s="42" t="s">
        <v>93</v>
      </c>
      <c r="F94" s="43">
        <v>200</v>
      </c>
      <c r="G94" s="43">
        <v>0.14000000000000001</v>
      </c>
      <c r="H94" s="43">
        <v>0.01</v>
      </c>
      <c r="I94" s="43">
        <v>22.52</v>
      </c>
      <c r="J94" s="43">
        <v>88.47</v>
      </c>
      <c r="K94" s="44">
        <v>254</v>
      </c>
      <c r="L94" s="43">
        <v>9.1999999999999993</v>
      </c>
    </row>
    <row r="95" spans="1:12" ht="15" x14ac:dyDescent="0.25">
      <c r="A95" s="23"/>
      <c r="B95" s="15"/>
      <c r="C95" s="11"/>
      <c r="D95" s="7" t="s">
        <v>30</v>
      </c>
      <c r="E95" s="42" t="s">
        <v>49</v>
      </c>
      <c r="F95" s="43">
        <v>73.849999999999994</v>
      </c>
      <c r="G95" s="43">
        <v>6.32</v>
      </c>
      <c r="H95" s="43">
        <v>3.23</v>
      </c>
      <c r="I95" s="43">
        <v>46.78</v>
      </c>
      <c r="J95" s="43">
        <v>236.89</v>
      </c>
      <c r="K95" s="44">
        <v>246</v>
      </c>
      <c r="L95" s="43">
        <v>4.49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72</v>
      </c>
      <c r="F97" s="43">
        <v>10</v>
      </c>
      <c r="G97" s="43">
        <v>0.25</v>
      </c>
      <c r="H97" s="43">
        <v>1.96</v>
      </c>
      <c r="I97" s="43">
        <v>0.33</v>
      </c>
      <c r="J97" s="43">
        <v>20.12</v>
      </c>
      <c r="K97" s="44">
        <v>252</v>
      </c>
      <c r="L97" s="43">
        <v>3.57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773.85</v>
      </c>
      <c r="G99" s="19">
        <f t="shared" ref="G99" si="40">SUM(G90:G98)</f>
        <v>25.32</v>
      </c>
      <c r="H99" s="19">
        <f t="shared" ref="H99" si="41">SUM(H90:H98)</f>
        <v>24.360000000000003</v>
      </c>
      <c r="I99" s="19">
        <f t="shared" ref="I99" si="42">SUM(I90:I98)</f>
        <v>117.64</v>
      </c>
      <c r="J99" s="19">
        <f t="shared" ref="J99:L99" si="43">SUM(J90:J98)</f>
        <v>778.96</v>
      </c>
      <c r="K99" s="25"/>
      <c r="L99" s="19">
        <f t="shared" si="43"/>
        <v>96.999999999999986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1310.8600000000001</v>
      </c>
      <c r="G100" s="32">
        <f t="shared" ref="G100" si="44">G89+G99</f>
        <v>41.75</v>
      </c>
      <c r="H100" s="32">
        <f t="shared" ref="H100" si="45">H89+H99</f>
        <v>52.6</v>
      </c>
      <c r="I100" s="32">
        <f t="shared" ref="I100" si="46">I89+I99</f>
        <v>211.56</v>
      </c>
      <c r="J100" s="32">
        <f t="shared" ref="J100:L100" si="47">J89+J99</f>
        <v>1463.1000000000001</v>
      </c>
      <c r="K100" s="32"/>
      <c r="L100" s="32">
        <f t="shared" si="47"/>
        <v>164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73</v>
      </c>
      <c r="F101" s="40">
        <v>50</v>
      </c>
      <c r="G101" s="40">
        <v>1.68</v>
      </c>
      <c r="H101" s="40">
        <v>5.23</v>
      </c>
      <c r="I101" s="40">
        <v>6.7</v>
      </c>
      <c r="J101" s="40">
        <v>80.400000000000006</v>
      </c>
      <c r="K101" s="41">
        <v>270</v>
      </c>
      <c r="L101" s="40">
        <v>33.03</v>
      </c>
    </row>
    <row r="102" spans="1:12" ht="15" x14ac:dyDescent="0.25">
      <c r="A102" s="23"/>
      <c r="B102" s="15"/>
      <c r="C102" s="11"/>
      <c r="D102" s="6"/>
      <c r="E102" s="42" t="s">
        <v>45</v>
      </c>
      <c r="F102" s="43">
        <v>150</v>
      </c>
      <c r="G102" s="43">
        <v>4.47</v>
      </c>
      <c r="H102" s="43">
        <v>4.9400000000000004</v>
      </c>
      <c r="I102" s="43">
        <v>23.28</v>
      </c>
      <c r="J102" s="43">
        <v>149.47999999999999</v>
      </c>
      <c r="K102" s="44">
        <v>510</v>
      </c>
      <c r="L102" s="43">
        <v>10.35</v>
      </c>
    </row>
    <row r="103" spans="1:12" ht="15" x14ac:dyDescent="0.25">
      <c r="A103" s="23"/>
      <c r="B103" s="15"/>
      <c r="C103" s="11"/>
      <c r="D103" s="7" t="s">
        <v>21</v>
      </c>
      <c r="E103" s="42" t="s">
        <v>69</v>
      </c>
      <c r="F103" s="43">
        <v>207</v>
      </c>
      <c r="G103" s="43">
        <v>0.24</v>
      </c>
      <c r="H103" s="43">
        <v>0.05</v>
      </c>
      <c r="I103" s="43">
        <v>14.07</v>
      </c>
      <c r="J103" s="43">
        <v>55.7</v>
      </c>
      <c r="K103" s="44">
        <v>686</v>
      </c>
      <c r="L103" s="43">
        <v>5.62</v>
      </c>
    </row>
    <row r="104" spans="1:12" ht="15" x14ac:dyDescent="0.25">
      <c r="A104" s="23"/>
      <c r="B104" s="15"/>
      <c r="C104" s="11"/>
      <c r="D104" s="7" t="s">
        <v>22</v>
      </c>
      <c r="E104" s="42" t="s">
        <v>49</v>
      </c>
      <c r="F104" s="43">
        <v>50</v>
      </c>
      <c r="G104" s="43">
        <v>4.28</v>
      </c>
      <c r="H104" s="43">
        <v>2.19</v>
      </c>
      <c r="I104" s="43">
        <v>31.67</v>
      </c>
      <c r="J104" s="43">
        <v>160.38999999999999</v>
      </c>
      <c r="K104" s="44">
        <v>246</v>
      </c>
      <c r="L104" s="43">
        <v>3.04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94</v>
      </c>
      <c r="F106" s="43">
        <v>86.08</v>
      </c>
      <c r="G106" s="43">
        <v>0.96</v>
      </c>
      <c r="H106" s="43">
        <v>8.5299999999999994</v>
      </c>
      <c r="I106" s="43">
        <v>4.5</v>
      </c>
      <c r="J106" s="43">
        <v>96.33</v>
      </c>
      <c r="K106" s="44">
        <v>37</v>
      </c>
      <c r="L106" s="43">
        <v>14.96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543.08000000000004</v>
      </c>
      <c r="G108" s="19">
        <f t="shared" ref="G108:J108" si="48">SUM(G101:G107)</f>
        <v>11.629999999999999</v>
      </c>
      <c r="H108" s="19">
        <f t="shared" si="48"/>
        <v>20.94</v>
      </c>
      <c r="I108" s="19">
        <f t="shared" si="48"/>
        <v>80.22</v>
      </c>
      <c r="J108" s="19">
        <f t="shared" si="48"/>
        <v>542.29999999999995</v>
      </c>
      <c r="K108" s="25"/>
      <c r="L108" s="19">
        <f t="shared" ref="L108" si="49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74</v>
      </c>
      <c r="F110" s="43">
        <v>220</v>
      </c>
      <c r="G110" s="43">
        <v>1.7</v>
      </c>
      <c r="H110" s="43">
        <v>3.4</v>
      </c>
      <c r="I110" s="43">
        <v>10.72</v>
      </c>
      <c r="J110" s="43">
        <v>77.599999999999994</v>
      </c>
      <c r="K110" s="44">
        <v>56</v>
      </c>
      <c r="L110" s="43">
        <v>13.28</v>
      </c>
    </row>
    <row r="111" spans="1:12" ht="15" x14ac:dyDescent="0.25">
      <c r="A111" s="23"/>
      <c r="B111" s="15"/>
      <c r="C111" s="11"/>
      <c r="D111" s="7" t="s">
        <v>27</v>
      </c>
      <c r="E111" s="42" t="s">
        <v>95</v>
      </c>
      <c r="F111" s="43">
        <v>90</v>
      </c>
      <c r="G111" s="43">
        <v>11.72</v>
      </c>
      <c r="H111" s="43">
        <v>20.2</v>
      </c>
      <c r="I111" s="43">
        <v>4.93</v>
      </c>
      <c r="J111" s="43">
        <v>247.62</v>
      </c>
      <c r="K111" s="44">
        <v>77</v>
      </c>
      <c r="L111" s="43">
        <v>63.89</v>
      </c>
    </row>
    <row r="112" spans="1:12" ht="15" x14ac:dyDescent="0.25">
      <c r="A112" s="23"/>
      <c r="B112" s="15"/>
      <c r="C112" s="11"/>
      <c r="D112" s="7" t="s">
        <v>28</v>
      </c>
      <c r="E112" s="42" t="s">
        <v>68</v>
      </c>
      <c r="F112" s="43">
        <v>150</v>
      </c>
      <c r="G112" s="43">
        <v>4.28</v>
      </c>
      <c r="H112" s="43">
        <v>8.56</v>
      </c>
      <c r="I112" s="43">
        <v>31.76</v>
      </c>
      <c r="J112" s="43">
        <v>219.27</v>
      </c>
      <c r="K112" s="44">
        <v>173</v>
      </c>
      <c r="L112" s="43">
        <v>12.73</v>
      </c>
    </row>
    <row r="113" spans="1:12" ht="15" x14ac:dyDescent="0.25">
      <c r="A113" s="23"/>
      <c r="B113" s="15"/>
      <c r="C113" s="11"/>
      <c r="D113" s="7" t="s">
        <v>29</v>
      </c>
      <c r="E113" s="42" t="s">
        <v>96</v>
      </c>
      <c r="F113" s="43">
        <v>200</v>
      </c>
      <c r="G113" s="43">
        <v>0.18</v>
      </c>
      <c r="H113" s="43">
        <v>0.04</v>
      </c>
      <c r="I113" s="43">
        <v>13.76</v>
      </c>
      <c r="J113" s="43">
        <v>53.23</v>
      </c>
      <c r="K113" s="44">
        <v>685</v>
      </c>
      <c r="L113" s="43">
        <v>3</v>
      </c>
    </row>
    <row r="114" spans="1:12" ht="15" x14ac:dyDescent="0.25">
      <c r="A114" s="23"/>
      <c r="B114" s="15"/>
      <c r="C114" s="11"/>
      <c r="D114" s="7" t="s">
        <v>30</v>
      </c>
      <c r="E114" s="42" t="s">
        <v>49</v>
      </c>
      <c r="F114" s="43">
        <v>67.44</v>
      </c>
      <c r="G114" s="43">
        <v>5.77</v>
      </c>
      <c r="H114" s="43">
        <v>2.95</v>
      </c>
      <c r="I114" s="43">
        <v>42.72</v>
      </c>
      <c r="J114" s="43">
        <v>216.33</v>
      </c>
      <c r="K114" s="44">
        <v>246</v>
      </c>
      <c r="L114" s="43">
        <v>4.0999999999999996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727.44</v>
      </c>
      <c r="G118" s="19">
        <f t="shared" ref="G118:J118" si="50">SUM(G109:G117)</f>
        <v>23.65</v>
      </c>
      <c r="H118" s="19">
        <f t="shared" si="50"/>
        <v>35.15</v>
      </c>
      <c r="I118" s="19">
        <f t="shared" si="50"/>
        <v>103.89</v>
      </c>
      <c r="J118" s="19">
        <f t="shared" si="50"/>
        <v>814.05000000000007</v>
      </c>
      <c r="K118" s="25"/>
      <c r="L118" s="19">
        <f t="shared" ref="L118" si="51">SUM(L109:L117)</f>
        <v>97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1270.52</v>
      </c>
      <c r="G119" s="32">
        <f t="shared" ref="G119" si="52">G108+G118</f>
        <v>35.28</v>
      </c>
      <c r="H119" s="32">
        <f t="shared" ref="H119" si="53">H108+H118</f>
        <v>56.09</v>
      </c>
      <c r="I119" s="32">
        <f t="shared" ref="I119" si="54">I108+I118</f>
        <v>184.11</v>
      </c>
      <c r="J119" s="32">
        <f t="shared" ref="J119:L119" si="55">J108+J118</f>
        <v>1356.35</v>
      </c>
      <c r="K119" s="32"/>
      <c r="L119" s="32">
        <f t="shared" si="55"/>
        <v>164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75</v>
      </c>
      <c r="F120" s="40">
        <v>50</v>
      </c>
      <c r="G120" s="40">
        <v>8.61</v>
      </c>
      <c r="H120" s="40">
        <v>3.21</v>
      </c>
      <c r="I120" s="40">
        <v>9.9</v>
      </c>
      <c r="J120" s="40">
        <v>102.24</v>
      </c>
      <c r="K120" s="41">
        <v>239</v>
      </c>
      <c r="L120" s="40">
        <v>32.67</v>
      </c>
    </row>
    <row r="121" spans="1:12" ht="15" x14ac:dyDescent="0.25">
      <c r="A121" s="14"/>
      <c r="B121" s="15"/>
      <c r="C121" s="11"/>
      <c r="D121" s="6"/>
      <c r="E121" s="42" t="s">
        <v>55</v>
      </c>
      <c r="F121" s="43">
        <v>150</v>
      </c>
      <c r="G121" s="43">
        <v>3.09</v>
      </c>
      <c r="H121" s="43">
        <v>5.31</v>
      </c>
      <c r="I121" s="43">
        <v>21.58</v>
      </c>
      <c r="J121" s="43">
        <v>145.34</v>
      </c>
      <c r="K121" s="44">
        <v>92</v>
      </c>
      <c r="L121" s="43">
        <v>18.64</v>
      </c>
    </row>
    <row r="122" spans="1:12" ht="15" x14ac:dyDescent="0.25">
      <c r="A122" s="14"/>
      <c r="B122" s="15"/>
      <c r="C122" s="11"/>
      <c r="D122" s="7" t="s">
        <v>21</v>
      </c>
      <c r="E122" s="42" t="s">
        <v>96</v>
      </c>
      <c r="F122" s="43">
        <v>200</v>
      </c>
      <c r="G122" s="43">
        <v>0.18</v>
      </c>
      <c r="H122" s="43">
        <v>0.04</v>
      </c>
      <c r="I122" s="43">
        <v>13.76</v>
      </c>
      <c r="J122" s="43">
        <v>53.23</v>
      </c>
      <c r="K122" s="44">
        <v>685</v>
      </c>
      <c r="L122" s="43">
        <v>3</v>
      </c>
    </row>
    <row r="123" spans="1:12" ht="15" x14ac:dyDescent="0.25">
      <c r="A123" s="14"/>
      <c r="B123" s="15"/>
      <c r="C123" s="11"/>
      <c r="D123" s="7" t="s">
        <v>22</v>
      </c>
      <c r="E123" s="42" t="s">
        <v>49</v>
      </c>
      <c r="F123" s="43">
        <v>50</v>
      </c>
      <c r="G123" s="43">
        <v>4.28</v>
      </c>
      <c r="H123" s="43">
        <v>2.19</v>
      </c>
      <c r="I123" s="43">
        <v>31.67</v>
      </c>
      <c r="J123" s="43">
        <v>160.38999999999999</v>
      </c>
      <c r="K123" s="44">
        <v>246</v>
      </c>
      <c r="L123" s="43">
        <v>3.04</v>
      </c>
    </row>
    <row r="124" spans="1:12" ht="15.75" thickBot="1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97</v>
      </c>
      <c r="F125" s="43">
        <v>78.14</v>
      </c>
      <c r="G125" s="40">
        <v>0.93</v>
      </c>
      <c r="H125" s="40">
        <v>7.72</v>
      </c>
      <c r="I125" s="40">
        <v>8.34</v>
      </c>
      <c r="J125" s="43">
        <v>103.13</v>
      </c>
      <c r="K125" s="44">
        <v>570</v>
      </c>
      <c r="L125" s="43">
        <v>9.65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528.14</v>
      </c>
      <c r="G127" s="19">
        <f t="shared" ref="G127:J127" si="56">SUM(G120:G126)</f>
        <v>17.09</v>
      </c>
      <c r="H127" s="19">
        <f t="shared" si="56"/>
        <v>18.47</v>
      </c>
      <c r="I127" s="19">
        <f t="shared" si="56"/>
        <v>85.25</v>
      </c>
      <c r="J127" s="19">
        <f t="shared" si="56"/>
        <v>564.32999999999993</v>
      </c>
      <c r="K127" s="25"/>
      <c r="L127" s="19">
        <f t="shared" ref="L127" si="57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63</v>
      </c>
      <c r="F129" s="43">
        <v>200</v>
      </c>
      <c r="G129" s="43">
        <v>4.0599999999999996</v>
      </c>
      <c r="H129" s="43">
        <v>3.35</v>
      </c>
      <c r="I129" s="43">
        <v>16.8</v>
      </c>
      <c r="J129" s="43">
        <v>109.61</v>
      </c>
      <c r="K129" s="44">
        <v>138</v>
      </c>
      <c r="L129" s="43">
        <v>9.24</v>
      </c>
    </row>
    <row r="130" spans="1:12" ht="15" x14ac:dyDescent="0.25">
      <c r="A130" s="14"/>
      <c r="B130" s="15"/>
      <c r="C130" s="11"/>
      <c r="D130" s="7" t="s">
        <v>27</v>
      </c>
      <c r="E130" s="42" t="s">
        <v>88</v>
      </c>
      <c r="F130" s="43">
        <v>90</v>
      </c>
      <c r="G130" s="43">
        <v>11.43</v>
      </c>
      <c r="H130" s="43">
        <v>22.35</v>
      </c>
      <c r="I130" s="43">
        <v>10.210000000000001</v>
      </c>
      <c r="J130" s="43">
        <v>286.74</v>
      </c>
      <c r="K130" s="44">
        <v>76</v>
      </c>
      <c r="L130" s="43">
        <v>60.43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150</v>
      </c>
      <c r="G131" s="43">
        <v>3.36</v>
      </c>
      <c r="H131" s="43">
        <v>4.03</v>
      </c>
      <c r="I131" s="43">
        <v>17.079999999999998</v>
      </c>
      <c r="J131" s="43">
        <v>110.61</v>
      </c>
      <c r="K131" s="44">
        <v>534</v>
      </c>
      <c r="L131" s="43">
        <v>19.97</v>
      </c>
    </row>
    <row r="132" spans="1:12" ht="15" x14ac:dyDescent="0.2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0.18</v>
      </c>
      <c r="H132" s="43">
        <v>0.04</v>
      </c>
      <c r="I132" s="43">
        <v>13.76</v>
      </c>
      <c r="J132" s="43">
        <v>53.23</v>
      </c>
      <c r="K132" s="44">
        <v>685</v>
      </c>
      <c r="L132" s="43">
        <v>3</v>
      </c>
    </row>
    <row r="133" spans="1:12" ht="15" x14ac:dyDescent="0.25">
      <c r="A133" s="14"/>
      <c r="B133" s="15"/>
      <c r="C133" s="11"/>
      <c r="D133" s="7" t="s">
        <v>30</v>
      </c>
      <c r="E133" s="42" t="s">
        <v>49</v>
      </c>
      <c r="F133" s="43">
        <v>71.72</v>
      </c>
      <c r="G133" s="43">
        <v>6.14</v>
      </c>
      <c r="H133" s="43">
        <v>3.14</v>
      </c>
      <c r="I133" s="43">
        <v>45.43</v>
      </c>
      <c r="J133" s="43">
        <v>230.06</v>
      </c>
      <c r="K133" s="44">
        <v>246</v>
      </c>
      <c r="L133" s="43">
        <v>4.3600000000000003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711.72</v>
      </c>
      <c r="G137" s="19">
        <f t="shared" ref="G137:J137" si="58">SUM(G128:G136)</f>
        <v>25.169999999999998</v>
      </c>
      <c r="H137" s="19">
        <f t="shared" si="58"/>
        <v>32.910000000000004</v>
      </c>
      <c r="I137" s="19">
        <f t="shared" si="58"/>
        <v>103.28</v>
      </c>
      <c r="J137" s="19">
        <f t="shared" si="58"/>
        <v>790.25</v>
      </c>
      <c r="K137" s="25"/>
      <c r="L137" s="19">
        <f t="shared" ref="L137" si="59">SUM(L128:L136)</f>
        <v>97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1239.8600000000001</v>
      </c>
      <c r="G138" s="32">
        <f t="shared" ref="G138" si="60">G127+G137</f>
        <v>42.26</v>
      </c>
      <c r="H138" s="32">
        <f t="shared" ref="H138" si="61">H127+H137</f>
        <v>51.38</v>
      </c>
      <c r="I138" s="32">
        <f t="shared" ref="I138" si="62">I127+I137</f>
        <v>188.53</v>
      </c>
      <c r="J138" s="32">
        <f t="shared" ref="J138:L138" si="63">J127+J137</f>
        <v>1354.58</v>
      </c>
      <c r="K138" s="32"/>
      <c r="L138" s="32">
        <f t="shared" si="63"/>
        <v>164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 t="s">
        <v>77</v>
      </c>
      <c r="F140" s="43">
        <v>200</v>
      </c>
      <c r="G140" s="43">
        <v>7.14</v>
      </c>
      <c r="H140" s="43">
        <v>8.82</v>
      </c>
      <c r="I140" s="43">
        <v>44.28</v>
      </c>
      <c r="J140" s="43">
        <v>283.27</v>
      </c>
      <c r="K140" s="44">
        <v>119</v>
      </c>
      <c r="L140" s="43">
        <v>20.79</v>
      </c>
    </row>
    <row r="141" spans="1:12" ht="15" x14ac:dyDescent="0.25">
      <c r="A141" s="23"/>
      <c r="B141" s="15"/>
      <c r="C141" s="11"/>
      <c r="D141" s="7" t="s">
        <v>21</v>
      </c>
      <c r="E141" s="42" t="s">
        <v>69</v>
      </c>
      <c r="F141" s="43">
        <v>207</v>
      </c>
      <c r="G141" s="43">
        <v>0.24</v>
      </c>
      <c r="H141" s="43">
        <v>0.05</v>
      </c>
      <c r="I141" s="43">
        <v>14.07</v>
      </c>
      <c r="J141" s="43">
        <v>55.7</v>
      </c>
      <c r="K141" s="44">
        <v>686</v>
      </c>
      <c r="L141" s="43">
        <v>5.62</v>
      </c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78</v>
      </c>
      <c r="F143" s="43">
        <v>47.48</v>
      </c>
      <c r="G143" s="43">
        <v>0.22</v>
      </c>
      <c r="H143" s="43">
        <v>0.12</v>
      </c>
      <c r="I143" s="43">
        <v>15.54</v>
      </c>
      <c r="J143" s="43">
        <v>60.28</v>
      </c>
      <c r="K143" s="44">
        <v>268</v>
      </c>
      <c r="L143" s="43">
        <v>9.49</v>
      </c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75</v>
      </c>
      <c r="G144" s="43">
        <v>9.93</v>
      </c>
      <c r="H144" s="43">
        <v>3.79</v>
      </c>
      <c r="I144" s="43">
        <v>25.59</v>
      </c>
      <c r="J144" s="43">
        <v>175.55</v>
      </c>
      <c r="K144" s="44">
        <v>738</v>
      </c>
      <c r="L144" s="43">
        <v>31.1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529.48</v>
      </c>
      <c r="G146" s="19">
        <f t="shared" ref="G146:J146" si="64">SUM(G139:G145)</f>
        <v>17.53</v>
      </c>
      <c r="H146" s="19">
        <f t="shared" si="64"/>
        <v>12.780000000000001</v>
      </c>
      <c r="I146" s="19">
        <f t="shared" si="64"/>
        <v>99.48</v>
      </c>
      <c r="J146" s="19">
        <f t="shared" si="64"/>
        <v>574.79999999999995</v>
      </c>
      <c r="K146" s="25"/>
      <c r="L146" s="19">
        <f t="shared" ref="L146" si="65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70</v>
      </c>
      <c r="F148" s="43">
        <v>250</v>
      </c>
      <c r="G148" s="43">
        <v>1.67</v>
      </c>
      <c r="H148" s="43">
        <v>3.8</v>
      </c>
      <c r="I148" s="43">
        <v>13.44</v>
      </c>
      <c r="J148" s="43">
        <v>90.6</v>
      </c>
      <c r="K148" s="44">
        <v>39</v>
      </c>
      <c r="L148" s="43">
        <v>13.8</v>
      </c>
    </row>
    <row r="149" spans="1:12" ht="15" x14ac:dyDescent="0.25">
      <c r="A149" s="23"/>
      <c r="B149" s="15"/>
      <c r="C149" s="11"/>
      <c r="D149" s="7" t="s">
        <v>27</v>
      </c>
      <c r="E149" s="42" t="s">
        <v>98</v>
      </c>
      <c r="F149" s="43">
        <v>90</v>
      </c>
      <c r="G149" s="43">
        <v>3.02</v>
      </c>
      <c r="H149" s="43">
        <v>9.42</v>
      </c>
      <c r="I149" s="43">
        <v>12.06</v>
      </c>
      <c r="J149" s="43">
        <v>144.72</v>
      </c>
      <c r="K149" s="44">
        <v>270</v>
      </c>
      <c r="L149" s="43">
        <v>59.46</v>
      </c>
    </row>
    <row r="150" spans="1:12" ht="15" x14ac:dyDescent="0.25">
      <c r="A150" s="23"/>
      <c r="B150" s="15"/>
      <c r="C150" s="11"/>
      <c r="D150" s="7" t="s">
        <v>28</v>
      </c>
      <c r="E150" s="42" t="s">
        <v>76</v>
      </c>
      <c r="F150" s="43">
        <v>150</v>
      </c>
      <c r="G150" s="43">
        <v>8.49</v>
      </c>
      <c r="H150" s="43">
        <v>6.97</v>
      </c>
      <c r="I150" s="43">
        <v>44.3</v>
      </c>
      <c r="J150" s="43">
        <v>262.63</v>
      </c>
      <c r="K150" s="44">
        <v>508</v>
      </c>
      <c r="L150" s="43">
        <v>13.72</v>
      </c>
    </row>
    <row r="151" spans="1:12" ht="15" x14ac:dyDescent="0.25">
      <c r="A151" s="23"/>
      <c r="B151" s="15"/>
      <c r="C151" s="11"/>
      <c r="D151" s="7" t="s">
        <v>29</v>
      </c>
      <c r="E151" s="42" t="s">
        <v>53</v>
      </c>
      <c r="F151" s="43">
        <v>200</v>
      </c>
      <c r="G151" s="43">
        <v>0.18</v>
      </c>
      <c r="H151" s="43">
        <v>0.04</v>
      </c>
      <c r="I151" s="43">
        <v>13.76</v>
      </c>
      <c r="J151" s="43">
        <v>53.23</v>
      </c>
      <c r="K151" s="44">
        <v>685</v>
      </c>
      <c r="L151" s="43">
        <v>3</v>
      </c>
    </row>
    <row r="152" spans="1:12" ht="15" x14ac:dyDescent="0.25">
      <c r="A152" s="23"/>
      <c r="B152" s="15"/>
      <c r="C152" s="11"/>
      <c r="D152" s="7" t="s">
        <v>30</v>
      </c>
      <c r="E152" s="42" t="s">
        <v>49</v>
      </c>
      <c r="F152" s="43">
        <v>56.75</v>
      </c>
      <c r="G152" s="43">
        <v>4.8600000000000003</v>
      </c>
      <c r="H152" s="43">
        <v>2.48</v>
      </c>
      <c r="I152" s="43">
        <v>35.950000000000003</v>
      </c>
      <c r="J152" s="43">
        <v>182.04</v>
      </c>
      <c r="K152" s="44">
        <v>246</v>
      </c>
      <c r="L152" s="43">
        <v>3.45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99</v>
      </c>
      <c r="F154" s="43">
        <v>10</v>
      </c>
      <c r="G154" s="43">
        <v>0.25</v>
      </c>
      <c r="H154" s="43">
        <v>1.96</v>
      </c>
      <c r="I154" s="43">
        <v>0.33</v>
      </c>
      <c r="J154" s="43">
        <v>20.12</v>
      </c>
      <c r="K154" s="44">
        <v>252</v>
      </c>
      <c r="L154" s="43">
        <v>3.57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756.75</v>
      </c>
      <c r="G156" s="19">
        <f t="shared" ref="G156:J156" si="66">SUM(G147:G155)</f>
        <v>18.47</v>
      </c>
      <c r="H156" s="19">
        <f t="shared" si="66"/>
        <v>24.669999999999998</v>
      </c>
      <c r="I156" s="19">
        <f t="shared" si="66"/>
        <v>119.84</v>
      </c>
      <c r="J156" s="19">
        <f t="shared" si="66"/>
        <v>753.33999999999992</v>
      </c>
      <c r="K156" s="25"/>
      <c r="L156" s="19">
        <f t="shared" ref="L156" si="67">SUM(L147:L155)</f>
        <v>97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1286.23</v>
      </c>
      <c r="G157" s="32">
        <f t="shared" ref="G157" si="68">G146+G156</f>
        <v>36</v>
      </c>
      <c r="H157" s="32">
        <f t="shared" ref="H157" si="69">H146+H156</f>
        <v>37.450000000000003</v>
      </c>
      <c r="I157" s="32">
        <f t="shared" ref="I157" si="70">I146+I156</f>
        <v>219.32</v>
      </c>
      <c r="J157" s="32">
        <f t="shared" ref="J157:L157" si="71">J146+J156</f>
        <v>1328.1399999999999</v>
      </c>
      <c r="K157" s="32"/>
      <c r="L157" s="32">
        <f t="shared" si="71"/>
        <v>164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2" t="s">
        <v>95</v>
      </c>
      <c r="F158" s="43">
        <v>50</v>
      </c>
      <c r="G158" s="43">
        <v>6.51</v>
      </c>
      <c r="H158" s="43">
        <v>11.22</v>
      </c>
      <c r="I158" s="43">
        <v>2.74</v>
      </c>
      <c r="J158" s="43">
        <v>137.56</v>
      </c>
      <c r="K158" s="44">
        <v>77</v>
      </c>
      <c r="L158" s="43">
        <v>35.49</v>
      </c>
    </row>
    <row r="159" spans="1:12" ht="15" x14ac:dyDescent="0.25">
      <c r="A159" s="23"/>
      <c r="B159" s="15"/>
      <c r="C159" s="11"/>
      <c r="D159" s="6"/>
      <c r="E159" s="42" t="s">
        <v>47</v>
      </c>
      <c r="F159" s="43">
        <v>150</v>
      </c>
      <c r="G159" s="43">
        <v>5.45</v>
      </c>
      <c r="H159" s="43">
        <v>4.2300000000000004</v>
      </c>
      <c r="I159" s="43">
        <v>35.1</v>
      </c>
      <c r="J159" s="43">
        <v>199.76</v>
      </c>
      <c r="K159" s="44">
        <v>97</v>
      </c>
      <c r="L159" s="43">
        <v>16.899999999999999</v>
      </c>
    </row>
    <row r="160" spans="1:12" ht="15" x14ac:dyDescent="0.25">
      <c r="A160" s="23"/>
      <c r="B160" s="15"/>
      <c r="C160" s="11"/>
      <c r="D160" s="7" t="s">
        <v>21</v>
      </c>
      <c r="E160" s="42" t="s">
        <v>53</v>
      </c>
      <c r="F160" s="43">
        <v>200</v>
      </c>
      <c r="G160" s="43">
        <v>0.18</v>
      </c>
      <c r="H160" s="43">
        <v>0.04</v>
      </c>
      <c r="I160" s="43">
        <v>13.76</v>
      </c>
      <c r="J160" s="43">
        <v>53.23</v>
      </c>
      <c r="K160" s="44">
        <v>685</v>
      </c>
      <c r="L160" s="43">
        <v>3</v>
      </c>
    </row>
    <row r="161" spans="1:12" ht="15" x14ac:dyDescent="0.25">
      <c r="A161" s="23"/>
      <c r="B161" s="15"/>
      <c r="C161" s="11"/>
      <c r="D161" s="7" t="s">
        <v>22</v>
      </c>
      <c r="E161" s="42" t="s">
        <v>49</v>
      </c>
      <c r="F161" s="43">
        <v>60.86</v>
      </c>
      <c r="G161" s="43">
        <v>5.21</v>
      </c>
      <c r="H161" s="43">
        <v>2.66</v>
      </c>
      <c r="I161" s="43">
        <v>38.549999999999997</v>
      </c>
      <c r="J161" s="43">
        <v>195.22</v>
      </c>
      <c r="K161" s="44">
        <v>246</v>
      </c>
      <c r="L161" s="43">
        <v>3.7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100</v>
      </c>
      <c r="F163" s="43">
        <v>100</v>
      </c>
      <c r="G163" s="43">
        <v>1.52</v>
      </c>
      <c r="H163" s="43">
        <v>4.9800000000000004</v>
      </c>
      <c r="I163" s="43">
        <v>10.99</v>
      </c>
      <c r="J163" s="43">
        <v>90.29</v>
      </c>
      <c r="K163" s="44">
        <v>13</v>
      </c>
      <c r="L163" s="43">
        <v>7.91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560.86</v>
      </c>
      <c r="G165" s="19">
        <f t="shared" ref="G165:J165" si="72">SUM(G158:G164)</f>
        <v>18.87</v>
      </c>
      <c r="H165" s="19">
        <f t="shared" si="72"/>
        <v>23.13</v>
      </c>
      <c r="I165" s="19">
        <f t="shared" si="72"/>
        <v>101.14</v>
      </c>
      <c r="J165" s="19">
        <f t="shared" si="72"/>
        <v>676.06</v>
      </c>
      <c r="K165" s="25"/>
      <c r="L165" s="19">
        <f t="shared" ref="L165" si="73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80</v>
      </c>
      <c r="F167" s="43">
        <v>250</v>
      </c>
      <c r="G167" s="43">
        <v>1.91</v>
      </c>
      <c r="H167" s="43">
        <v>3.86</v>
      </c>
      <c r="I167" s="43">
        <v>14.73</v>
      </c>
      <c r="J167" s="43">
        <v>99.02</v>
      </c>
      <c r="K167" s="44">
        <v>48</v>
      </c>
      <c r="L167" s="43">
        <v>12.15</v>
      </c>
    </row>
    <row r="168" spans="1:12" ht="15" x14ac:dyDescent="0.25">
      <c r="A168" s="23"/>
      <c r="B168" s="15"/>
      <c r="C168" s="11"/>
      <c r="D168" s="7" t="s">
        <v>27</v>
      </c>
      <c r="E168" s="42" t="s">
        <v>64</v>
      </c>
      <c r="F168" s="43">
        <v>90</v>
      </c>
      <c r="G168" s="43">
        <v>15.49</v>
      </c>
      <c r="H168" s="43">
        <v>5.79</v>
      </c>
      <c r="I168" s="43">
        <v>17.829999999999998</v>
      </c>
      <c r="J168" s="43">
        <v>184.03</v>
      </c>
      <c r="K168" s="44">
        <v>239</v>
      </c>
      <c r="L168" s="43">
        <v>58.8</v>
      </c>
    </row>
    <row r="169" spans="1:12" ht="15" x14ac:dyDescent="0.25">
      <c r="A169" s="23"/>
      <c r="B169" s="15"/>
      <c r="C169" s="11"/>
      <c r="D169" s="7" t="s">
        <v>28</v>
      </c>
      <c r="E169" s="42" t="s">
        <v>55</v>
      </c>
      <c r="F169" s="43">
        <v>150</v>
      </c>
      <c r="G169" s="43">
        <v>3.09</v>
      </c>
      <c r="H169" s="43">
        <v>5.31</v>
      </c>
      <c r="I169" s="43">
        <v>21.58</v>
      </c>
      <c r="J169" s="43">
        <v>145.34</v>
      </c>
      <c r="K169" s="44">
        <v>92</v>
      </c>
      <c r="L169" s="43">
        <v>18.64</v>
      </c>
    </row>
    <row r="170" spans="1:12" ht="15" x14ac:dyDescent="0.25">
      <c r="A170" s="23"/>
      <c r="B170" s="15"/>
      <c r="C170" s="11"/>
      <c r="D170" s="7" t="s">
        <v>29</v>
      </c>
      <c r="E170" s="42" t="s">
        <v>96</v>
      </c>
      <c r="F170" s="43">
        <v>200</v>
      </c>
      <c r="G170" s="43">
        <v>0.18</v>
      </c>
      <c r="H170" s="43">
        <v>0.04</v>
      </c>
      <c r="I170" s="43">
        <v>13.76</v>
      </c>
      <c r="J170" s="43">
        <v>53.23</v>
      </c>
      <c r="K170" s="44">
        <v>685</v>
      </c>
      <c r="L170" s="43">
        <v>3</v>
      </c>
    </row>
    <row r="171" spans="1:12" ht="15" x14ac:dyDescent="0.25">
      <c r="A171" s="23"/>
      <c r="B171" s="15"/>
      <c r="C171" s="11"/>
      <c r="D171" s="7" t="s">
        <v>30</v>
      </c>
      <c r="E171" s="42" t="s">
        <v>49</v>
      </c>
      <c r="F171" s="43">
        <v>72.540000000000006</v>
      </c>
      <c r="G171" s="43">
        <v>6.21</v>
      </c>
      <c r="H171" s="43">
        <v>3.17</v>
      </c>
      <c r="I171" s="43">
        <v>45.95</v>
      </c>
      <c r="J171" s="43">
        <v>232.69</v>
      </c>
      <c r="K171" s="44">
        <v>246</v>
      </c>
      <c r="L171" s="43">
        <v>4.41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762.54</v>
      </c>
      <c r="G175" s="19">
        <f t="shared" ref="G175:J175" si="74">SUM(G166:G174)</f>
        <v>26.88</v>
      </c>
      <c r="H175" s="19">
        <f t="shared" si="74"/>
        <v>18.170000000000002</v>
      </c>
      <c r="I175" s="19">
        <f t="shared" si="74"/>
        <v>113.85000000000001</v>
      </c>
      <c r="J175" s="19">
        <f t="shared" si="74"/>
        <v>714.31</v>
      </c>
      <c r="K175" s="25"/>
      <c r="L175" s="19">
        <f t="shared" ref="L175" si="75">SUM(L166:L174)</f>
        <v>97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1323.4</v>
      </c>
      <c r="G176" s="32">
        <f t="shared" ref="G176" si="76">G165+G175</f>
        <v>45.75</v>
      </c>
      <c r="H176" s="32">
        <f t="shared" ref="H176" si="77">H165+H175</f>
        <v>41.3</v>
      </c>
      <c r="I176" s="32">
        <f t="shared" ref="I176" si="78">I165+I175</f>
        <v>214.99</v>
      </c>
      <c r="J176" s="32">
        <f t="shared" ref="J176:L176" si="79">J165+J175</f>
        <v>1390.37</v>
      </c>
      <c r="K176" s="32"/>
      <c r="L176" s="32">
        <f t="shared" si="79"/>
        <v>164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82</v>
      </c>
      <c r="F177" s="40">
        <v>110.32</v>
      </c>
      <c r="G177" s="40">
        <v>9.65</v>
      </c>
      <c r="H177" s="40">
        <v>11.32</v>
      </c>
      <c r="I177" s="40">
        <v>2.41</v>
      </c>
      <c r="J177" s="40">
        <v>149.78</v>
      </c>
      <c r="K177" s="41">
        <v>112</v>
      </c>
      <c r="L177" s="40">
        <v>39</v>
      </c>
    </row>
    <row r="178" spans="1:12" ht="15" x14ac:dyDescent="0.25">
      <c r="A178" s="23"/>
      <c r="B178" s="15"/>
      <c r="C178" s="11"/>
      <c r="D178" s="6"/>
      <c r="E178" s="42" t="s">
        <v>83</v>
      </c>
      <c r="F178" s="43">
        <v>150</v>
      </c>
      <c r="G178" s="43">
        <v>6.74</v>
      </c>
      <c r="H178" s="43">
        <v>7.73</v>
      </c>
      <c r="I178" s="43">
        <v>33.17</v>
      </c>
      <c r="J178" s="43">
        <v>223.97</v>
      </c>
      <c r="K178" s="44">
        <v>302</v>
      </c>
      <c r="L178" s="43">
        <v>14.55</v>
      </c>
    </row>
    <row r="179" spans="1:12" ht="15" x14ac:dyDescent="0.25">
      <c r="A179" s="23"/>
      <c r="B179" s="15"/>
      <c r="C179" s="11"/>
      <c r="D179" s="7" t="s">
        <v>21</v>
      </c>
      <c r="E179" s="42" t="s">
        <v>101</v>
      </c>
      <c r="F179" s="43">
        <v>200</v>
      </c>
      <c r="G179" s="43">
        <v>1.47</v>
      </c>
      <c r="H179" s="43">
        <v>1.47</v>
      </c>
      <c r="I179" s="43">
        <v>14.27</v>
      </c>
      <c r="J179" s="43">
        <v>73.349999999999994</v>
      </c>
      <c r="K179" s="44">
        <v>147</v>
      </c>
      <c r="L179" s="43">
        <v>10.41</v>
      </c>
    </row>
    <row r="180" spans="1:12" ht="15" x14ac:dyDescent="0.25">
      <c r="A180" s="23"/>
      <c r="B180" s="15"/>
      <c r="C180" s="11"/>
      <c r="D180" s="7" t="s">
        <v>22</v>
      </c>
      <c r="E180" s="42" t="s">
        <v>49</v>
      </c>
      <c r="F180" s="43">
        <v>50</v>
      </c>
      <c r="G180" s="43">
        <v>4.28</v>
      </c>
      <c r="H180" s="43">
        <v>2.19</v>
      </c>
      <c r="I180" s="43">
        <v>31.67</v>
      </c>
      <c r="J180" s="43">
        <v>160.38999999999999</v>
      </c>
      <c r="K180" s="44">
        <v>246</v>
      </c>
      <c r="L180" s="43">
        <v>3.04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510.32</v>
      </c>
      <c r="G184" s="19">
        <f>SUM(G177:G183)</f>
        <v>22.14</v>
      </c>
      <c r="H184" s="19">
        <f>SUM(H177:H183)</f>
        <v>22.71</v>
      </c>
      <c r="I184" s="19">
        <f>SUM(I177:I183)</f>
        <v>81.52</v>
      </c>
      <c r="J184" s="19">
        <f>SUM(J177:J183)</f>
        <v>607.49</v>
      </c>
      <c r="K184" s="25"/>
      <c r="L184" s="19">
        <f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51</v>
      </c>
      <c r="F186" s="43">
        <v>200</v>
      </c>
      <c r="G186" s="43">
        <v>1.74</v>
      </c>
      <c r="H186" s="43">
        <v>3.18</v>
      </c>
      <c r="I186" s="43">
        <v>13.76</v>
      </c>
      <c r="J186" s="43">
        <v>89.18</v>
      </c>
      <c r="K186" s="44">
        <v>132</v>
      </c>
      <c r="L186" s="43">
        <v>13.02</v>
      </c>
    </row>
    <row r="187" spans="1:12" ht="15" x14ac:dyDescent="0.25">
      <c r="A187" s="23"/>
      <c r="B187" s="15"/>
      <c r="C187" s="11"/>
      <c r="D187" s="7" t="s">
        <v>27</v>
      </c>
      <c r="E187" s="42" t="s">
        <v>71</v>
      </c>
      <c r="F187" s="43">
        <v>90</v>
      </c>
      <c r="G187" s="43">
        <v>13.85</v>
      </c>
      <c r="H187" s="43">
        <v>10.050000000000001</v>
      </c>
      <c r="I187" s="43">
        <v>12.99</v>
      </c>
      <c r="J187" s="43">
        <v>197.54</v>
      </c>
      <c r="K187" s="44">
        <v>388</v>
      </c>
      <c r="L187" s="43">
        <v>47.3</v>
      </c>
    </row>
    <row r="188" spans="1:12" ht="15" x14ac:dyDescent="0.25">
      <c r="A188" s="23"/>
      <c r="B188" s="15"/>
      <c r="C188" s="11"/>
      <c r="D188" s="7" t="s">
        <v>28</v>
      </c>
      <c r="E188" s="42" t="s">
        <v>47</v>
      </c>
      <c r="F188" s="43">
        <v>150</v>
      </c>
      <c r="G188" s="43">
        <v>5.45</v>
      </c>
      <c r="H188" s="43">
        <v>4.2300000000000004</v>
      </c>
      <c r="I188" s="43">
        <v>35.1</v>
      </c>
      <c r="J188" s="43">
        <v>199.76</v>
      </c>
      <c r="K188" s="44">
        <v>97</v>
      </c>
      <c r="L188" s="43">
        <v>16.899999999999999</v>
      </c>
    </row>
    <row r="189" spans="1:12" ht="15" x14ac:dyDescent="0.25">
      <c r="A189" s="23"/>
      <c r="B189" s="15"/>
      <c r="C189" s="11"/>
      <c r="D189" s="7" t="s">
        <v>29</v>
      </c>
      <c r="E189" s="42" t="s">
        <v>81</v>
      </c>
      <c r="F189" s="43">
        <v>200</v>
      </c>
      <c r="G189" s="43">
        <v>0.19</v>
      </c>
      <c r="H189" s="43">
        <v>0.04</v>
      </c>
      <c r="I189" s="43">
        <v>23.86</v>
      </c>
      <c r="J189" s="43">
        <v>91.82</v>
      </c>
      <c r="K189" s="44">
        <v>157</v>
      </c>
      <c r="L189" s="43">
        <v>15.21</v>
      </c>
    </row>
    <row r="190" spans="1:12" ht="15" x14ac:dyDescent="0.25">
      <c r="A190" s="23"/>
      <c r="B190" s="15"/>
      <c r="C190" s="11"/>
      <c r="D190" s="7" t="s">
        <v>30</v>
      </c>
      <c r="E190" s="42" t="s">
        <v>42</v>
      </c>
      <c r="F190" s="43">
        <v>75.17</v>
      </c>
      <c r="G190" s="43">
        <v>6.43</v>
      </c>
      <c r="H190" s="43">
        <v>3.29</v>
      </c>
      <c r="I190" s="43">
        <v>47.62</v>
      </c>
      <c r="J190" s="43">
        <v>241.13</v>
      </c>
      <c r="K190" s="44">
        <v>246</v>
      </c>
      <c r="L190" s="43">
        <v>4.57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715.17</v>
      </c>
      <c r="G194" s="19">
        <f>SUM(G185:G193)</f>
        <v>27.66</v>
      </c>
      <c r="H194" s="19">
        <f>SUM(H185:H193)</f>
        <v>20.79</v>
      </c>
      <c r="I194" s="19">
        <f>SUM(I185:I193)</f>
        <v>133.33000000000001</v>
      </c>
      <c r="J194" s="19">
        <f>SUM(J185:J193)</f>
        <v>819.43</v>
      </c>
      <c r="K194" s="25"/>
      <c r="L194" s="19">
        <f>SUM(L185:L193)</f>
        <v>97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1225.49</v>
      </c>
      <c r="G195" s="32">
        <f>G184+G194</f>
        <v>49.8</v>
      </c>
      <c r="H195" s="32">
        <f>H184+H194</f>
        <v>43.5</v>
      </c>
      <c r="I195" s="32">
        <f>I184+I194</f>
        <v>214.85000000000002</v>
      </c>
      <c r="J195" s="32">
        <f>J184+J194</f>
        <v>1426.92</v>
      </c>
      <c r="K195" s="32"/>
      <c r="L195" s="32">
        <f>L184+L194</f>
        <v>164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1270.51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44.070999999999998</v>
      </c>
      <c r="H196" s="34">
        <f t="shared" si="80"/>
        <v>48.265000000000001</v>
      </c>
      <c r="I196" s="34">
        <f t="shared" si="80"/>
        <v>206.113</v>
      </c>
      <c r="J196" s="34">
        <f t="shared" si="80"/>
        <v>1408.433</v>
      </c>
      <c r="K196" s="34"/>
      <c r="L196" s="34">
        <f t="shared" ref="L196" si="81">(L24+L43+L62+L81+L100+L119+L138+L157+L176+L195)/(IF(L24=0,0,1)+IF(L43=0,0,1)+IF(L62=0,0,1)+IF(L81=0,0,1)+IF(L100=0,0,1)+IF(L119=0,0,1)+IF(L138=0,0,1)+IF(L157=0,0,1)+IF(L176=0,0,1)+IF(L195=0,0,1))</f>
        <v>164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Раиф</cp:lastModifiedBy>
  <dcterms:created xsi:type="dcterms:W3CDTF">2022-05-16T14:23:56Z</dcterms:created>
  <dcterms:modified xsi:type="dcterms:W3CDTF">2023-10-21T06:58:31Z</dcterms:modified>
</cp:coreProperties>
</file>